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7235" windowHeight="7500"/>
  </bookViews>
  <sheets>
    <sheet name="2017" sheetId="1" r:id="rId1"/>
  </sheets>
  <definedNames>
    <definedName name="_xlnm.Print_Titles" localSheetId="0">'2017'!$2:$2</definedName>
  </definedNames>
  <calcPr calcId="125725"/>
</workbook>
</file>

<file path=xl/calcChain.xml><?xml version="1.0" encoding="utf-8"?>
<calcChain xmlns="http://schemas.openxmlformats.org/spreadsheetml/2006/main">
  <c r="B88" i="1"/>
  <c r="B66" l="1"/>
  <c r="B50"/>
  <c r="B96"/>
  <c r="B98"/>
  <c r="B97"/>
  <c r="B79"/>
  <c r="B94"/>
  <c r="B93"/>
  <c r="B92"/>
  <c r="B91"/>
  <c r="B90"/>
  <c r="B89"/>
  <c r="B87"/>
  <c r="B86"/>
  <c r="B85"/>
  <c r="B84"/>
  <c r="B83"/>
  <c r="C78"/>
  <c r="C77"/>
  <c r="C76"/>
  <c r="B75"/>
  <c r="B81"/>
  <c r="B80"/>
  <c r="B82"/>
  <c r="B74"/>
  <c r="B73"/>
  <c r="B72"/>
  <c r="B71"/>
  <c r="B70"/>
  <c r="B69"/>
  <c r="B68"/>
  <c r="B67"/>
  <c r="B65"/>
  <c r="B64"/>
  <c r="B63"/>
  <c r="B62"/>
  <c r="B61"/>
  <c r="B60"/>
  <c r="B59"/>
  <c r="B58"/>
  <c r="B57"/>
  <c r="B56"/>
  <c r="B55"/>
  <c r="B54"/>
  <c r="B53"/>
  <c r="B52"/>
  <c r="B5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C31"/>
  <c r="B30"/>
  <c r="C29"/>
  <c r="C28"/>
  <c r="B27"/>
  <c r="B26"/>
  <c r="B25"/>
  <c r="B24"/>
  <c r="B23"/>
  <c r="C22"/>
  <c r="C21"/>
  <c r="B20"/>
  <c r="B19"/>
  <c r="B18"/>
  <c r="B17"/>
  <c r="B16"/>
  <c r="B15"/>
  <c r="B14"/>
  <c r="B13"/>
  <c r="B12"/>
  <c r="B11"/>
  <c r="B10"/>
  <c r="B9"/>
  <c r="B8"/>
  <c r="B7"/>
  <c r="B6"/>
  <c r="B5"/>
  <c r="B4"/>
  <c r="B3"/>
  <c r="B99" l="1"/>
  <c r="B100"/>
</calcChain>
</file>

<file path=xl/sharedStrings.xml><?xml version="1.0" encoding="utf-8"?>
<sst xmlns="http://schemas.openxmlformats.org/spreadsheetml/2006/main" count="133" uniqueCount="127">
  <si>
    <t>Three Forks Christmas Bird Count December 26, 2017 #36</t>
  </si>
  <si>
    <t>Species</t>
  </si>
  <si>
    <t>Total</t>
  </si>
  <si>
    <t>notes</t>
  </si>
  <si>
    <t xml:space="preserve">Town </t>
  </si>
  <si>
    <t>Broadwater</t>
  </si>
  <si>
    <t>Willow Cr</t>
  </si>
  <si>
    <t>Headwaters</t>
  </si>
  <si>
    <t>Madison</t>
  </si>
  <si>
    <t># years seen</t>
  </si>
  <si>
    <t>High #</t>
  </si>
  <si>
    <t>High Year</t>
  </si>
  <si>
    <t>First</t>
  </si>
  <si>
    <t>Cackling Goose</t>
  </si>
  <si>
    <t>Canada Goose</t>
  </si>
  <si>
    <t>Trumpeter Swan</t>
  </si>
  <si>
    <t>Gadwall</t>
  </si>
  <si>
    <t>American Widgeon</t>
  </si>
  <si>
    <t>Mallard</t>
  </si>
  <si>
    <t>Northern Pintail</t>
  </si>
  <si>
    <t>Green-winged Teal</t>
  </si>
  <si>
    <t>Common Goldeneye</t>
  </si>
  <si>
    <t>Bufflehead</t>
  </si>
  <si>
    <t>Hooded Merganser</t>
  </si>
  <si>
    <t>Common Merganser</t>
  </si>
  <si>
    <t>Gray Partridge</t>
  </si>
  <si>
    <t>Ring-necked Pheasant</t>
  </si>
  <si>
    <t>Sharp-tailed Grouse</t>
  </si>
  <si>
    <t>Wild Turkey</t>
  </si>
  <si>
    <t>Great Blue Heron</t>
  </si>
  <si>
    <t xml:space="preserve">Golden Eagle </t>
  </si>
  <si>
    <t>2007, 2017</t>
  </si>
  <si>
    <t>Adult</t>
  </si>
  <si>
    <t>Imm</t>
  </si>
  <si>
    <t>Northern Harrier</t>
  </si>
  <si>
    <t>Sharp-shinned Hawk</t>
  </si>
  <si>
    <t>Cooper's Hawk</t>
  </si>
  <si>
    <t>2008, 10</t>
  </si>
  <si>
    <t>Northern Goshawk</t>
  </si>
  <si>
    <t>86, 00, 07, 12, 14</t>
  </si>
  <si>
    <t xml:space="preserve">Bald Eagle </t>
  </si>
  <si>
    <t>Red-tailed Hawk</t>
  </si>
  <si>
    <t>Harlan's</t>
  </si>
  <si>
    <t>Rough-legged Hawk</t>
  </si>
  <si>
    <t>Ferruginous Hawk</t>
  </si>
  <si>
    <t>Virginia Rail</t>
  </si>
  <si>
    <t>American Coot</t>
  </si>
  <si>
    <t>Killdeer</t>
  </si>
  <si>
    <t>Wilson's Snipe</t>
  </si>
  <si>
    <t>Rock Pigeon</t>
  </si>
  <si>
    <t>Mourning Dove</t>
  </si>
  <si>
    <t>Eurasian Collared-Dove</t>
  </si>
  <si>
    <t>Great Horned Owl</t>
  </si>
  <si>
    <t>85, 15, 17</t>
  </si>
  <si>
    <t>Short-eared Owl</t>
  </si>
  <si>
    <t>Belted Kingfisher</t>
  </si>
  <si>
    <t>Downy Woodpecker</t>
  </si>
  <si>
    <t>Hairy Woodpecker</t>
  </si>
  <si>
    <t>2010, 2015</t>
  </si>
  <si>
    <t>Northern Flicker</t>
  </si>
  <si>
    <t>American Kestrel</t>
  </si>
  <si>
    <t>Merlin</t>
  </si>
  <si>
    <t>Prairie Falcon</t>
  </si>
  <si>
    <t>2011, 2013</t>
  </si>
  <si>
    <t>Northern Shrike</t>
  </si>
  <si>
    <t>Pinyon Jay</t>
  </si>
  <si>
    <t>Blue Jay</t>
  </si>
  <si>
    <t>Clark's Nutcracker</t>
  </si>
  <si>
    <t>Black-billed Magpie</t>
  </si>
  <si>
    <t>American Crow</t>
  </si>
  <si>
    <t>Common Raven</t>
  </si>
  <si>
    <t>Horned Lark</t>
  </si>
  <si>
    <t>Black-capped Chickadee</t>
  </si>
  <si>
    <t>Mountain Chickadee</t>
  </si>
  <si>
    <t>Red-breasted Nuthatch</t>
  </si>
  <si>
    <t>White-breasted Nuthatch</t>
  </si>
  <si>
    <t>Brown Creeper</t>
  </si>
  <si>
    <t>Marsh Wren</t>
  </si>
  <si>
    <t>2012, 13</t>
  </si>
  <si>
    <t>Canyon Wren</t>
  </si>
  <si>
    <t>Townsend's Solitaire</t>
  </si>
  <si>
    <t>American Robin</t>
  </si>
  <si>
    <t>European Starling</t>
  </si>
  <si>
    <t>Bohemian Waxwing</t>
  </si>
  <si>
    <t>Cedar Waxwing</t>
  </si>
  <si>
    <t>Lapland Longspur</t>
  </si>
  <si>
    <t>Snow Bunting</t>
  </si>
  <si>
    <t>American Tree Sparrow</t>
  </si>
  <si>
    <t>Song Sparrow</t>
  </si>
  <si>
    <t>White-crowned Sparrow</t>
  </si>
  <si>
    <t>94, 00, 10, 17</t>
  </si>
  <si>
    <t>White-throated Sparrow</t>
  </si>
  <si>
    <t>Dark-eyed Junco</t>
  </si>
  <si>
    <t>Pink-sided</t>
  </si>
  <si>
    <t>/</t>
  </si>
  <si>
    <t>Oregon</t>
  </si>
  <si>
    <t>Slate Colored</t>
  </si>
  <si>
    <t>Red-winged Blackbird</t>
  </si>
  <si>
    <t>Western Meadowlark</t>
  </si>
  <si>
    <t>2000, 2015</t>
  </si>
  <si>
    <t>Rusty Blackbird</t>
  </si>
  <si>
    <t>1999, 2015</t>
  </si>
  <si>
    <t>Brewer's Blackbird</t>
  </si>
  <si>
    <t>Common Grackle</t>
  </si>
  <si>
    <t>Gray-crowned Rosy Finch</t>
  </si>
  <si>
    <t>House Finch</t>
  </si>
  <si>
    <t>2001, 2015</t>
  </si>
  <si>
    <t>Red Crossbill</t>
  </si>
  <si>
    <t>Common Redpoll</t>
  </si>
  <si>
    <t>Pine Siskin</t>
  </si>
  <si>
    <t>cw</t>
  </si>
  <si>
    <t>American Goldfinch</t>
  </si>
  <si>
    <t>House Sparrow</t>
  </si>
  <si>
    <t>Additional Species</t>
  </si>
  <si>
    <t>Lesser Scaup</t>
  </si>
  <si>
    <t>Harris Sparrow</t>
  </si>
  <si>
    <t>Fox Sparrow (red)</t>
  </si>
  <si>
    <t>Total Numbers</t>
  </si>
  <si>
    <t>All Time</t>
  </si>
  <si>
    <t>Total Species</t>
  </si>
  <si>
    <t>High Count</t>
  </si>
  <si>
    <t>cw = count week sighting</t>
  </si>
  <si>
    <t>New Species</t>
  </si>
  <si>
    <t>9X 2017</t>
  </si>
  <si>
    <t>2015, 2017</t>
  </si>
  <si>
    <t>Gyrfalcon</t>
  </si>
  <si>
    <t>American Dipper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</si>
</sst>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Andalus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rgb="FF2E5348"/>
      <name val="Consolas"/>
      <family val="3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1" applyNumberFormat="1" applyFont="1" applyFill="1" applyBorder="1" applyAlignment="1" applyProtection="1">
      <protection locked="0"/>
    </xf>
    <xf numFmtId="0" fontId="8" fillId="0" borderId="0" xfId="1" applyNumberFormat="1" applyFont="1" applyFill="1" applyBorder="1" applyAlignment="1" applyProtection="1">
      <alignment horizontal="right"/>
      <protection locked="0"/>
    </xf>
    <xf numFmtId="3" fontId="8" fillId="0" borderId="0" xfId="1" applyNumberFormat="1" applyFont="1" applyFill="1" applyBorder="1" applyAlignment="1" applyProtection="1">
      <protection locked="0"/>
    </xf>
    <xf numFmtId="0" fontId="9" fillId="0" borderId="0" xfId="1" applyFont="1"/>
    <xf numFmtId="0" fontId="4" fillId="0" borderId="0" xfId="1" applyNumberFormat="1" applyFont="1" applyFill="1" applyBorder="1" applyAlignment="1" applyProtection="1">
      <protection locked="0"/>
    </xf>
    <xf numFmtId="0" fontId="10" fillId="0" borderId="0" xfId="1" applyNumberFormat="1" applyFont="1" applyFill="1" applyBorder="1" applyAlignment="1" applyProtection="1"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workbookViewId="0">
      <pane ySplit="2" topLeftCell="A3" activePane="bottomLeft" state="frozen"/>
      <selection pane="bottomLeft" activeCell="F17" sqref="F17"/>
    </sheetView>
  </sheetViews>
  <sheetFormatPr defaultColWidth="11.42578125" defaultRowHeight="12.75"/>
  <cols>
    <col min="1" max="1" width="21.140625" style="2" customWidth="1"/>
    <col min="2" max="2" width="6.5703125" style="2" customWidth="1"/>
    <col min="3" max="3" width="5.85546875" style="2" customWidth="1"/>
    <col min="4" max="4" width="8.28515625" style="2" customWidth="1"/>
    <col min="5" max="5" width="10" style="2" customWidth="1"/>
    <col min="6" max="6" width="8.28515625" style="2" customWidth="1"/>
    <col min="7" max="7" width="10.5703125" style="2" customWidth="1"/>
    <col min="8" max="8" width="10" style="2" customWidth="1"/>
    <col min="9" max="9" width="10.85546875" style="2" customWidth="1"/>
    <col min="10" max="10" width="7.7109375" style="2" customWidth="1"/>
    <col min="11" max="11" width="12.85546875" style="2" customWidth="1"/>
    <col min="12" max="14" width="6.7109375" style="2" customWidth="1"/>
    <col min="15" max="15" width="6.7109375" style="3" customWidth="1"/>
    <col min="16" max="16384" width="11.42578125" style="15"/>
  </cols>
  <sheetData>
    <row r="1" spans="1:14" ht="55.5" customHeight="1">
      <c r="A1" s="1" t="s">
        <v>0</v>
      </c>
    </row>
    <row r="2" spans="1:14" s="6" customForma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N2" s="7"/>
    </row>
    <row r="3" spans="1:14" s="3" customFormat="1" ht="12">
      <c r="A3" s="12" t="s">
        <v>13</v>
      </c>
      <c r="B3" s="8">
        <f xml:space="preserve"> D3+E3+F3+G3+H3</f>
        <v>4</v>
      </c>
      <c r="C3" s="8"/>
      <c r="D3" s="8"/>
      <c r="E3" s="8">
        <v>4</v>
      </c>
      <c r="F3" s="8"/>
      <c r="G3" s="8"/>
      <c r="H3" s="8"/>
      <c r="I3" s="8">
        <v>2</v>
      </c>
      <c r="J3" s="8">
        <v>4</v>
      </c>
      <c r="K3" s="8">
        <v>2017</v>
      </c>
      <c r="L3" s="8">
        <v>2016</v>
      </c>
    </row>
    <row r="4" spans="1:14" s="3" customFormat="1" ht="12">
      <c r="A4" s="8" t="s">
        <v>14</v>
      </c>
      <c r="B4" s="8">
        <f xml:space="preserve"> D4+E4+F4+G4+H4</f>
        <v>1799</v>
      </c>
      <c r="C4" s="8"/>
      <c r="D4" s="8">
        <v>591</v>
      </c>
      <c r="E4" s="8">
        <v>181</v>
      </c>
      <c r="F4" s="8">
        <v>447</v>
      </c>
      <c r="G4" s="8">
        <v>162</v>
      </c>
      <c r="H4" s="8">
        <v>418</v>
      </c>
      <c r="I4" s="8">
        <v>24</v>
      </c>
      <c r="J4" s="8">
        <v>3015</v>
      </c>
      <c r="K4" s="9">
        <v>2016</v>
      </c>
      <c r="L4" s="8">
        <v>1982</v>
      </c>
    </row>
    <row r="5" spans="1:14" s="3" customFormat="1" ht="12">
      <c r="A5" s="8" t="s">
        <v>15</v>
      </c>
      <c r="B5" s="8">
        <f t="shared" ref="B5:B20" si="0" xml:space="preserve"> D5+E5+F5+G5+H5</f>
        <v>2</v>
      </c>
      <c r="C5" s="8"/>
      <c r="D5" s="8">
        <v>2</v>
      </c>
      <c r="E5" s="8"/>
      <c r="F5" s="8"/>
      <c r="G5" s="8"/>
      <c r="H5" s="8"/>
      <c r="I5" s="8">
        <v>13</v>
      </c>
      <c r="J5" s="8">
        <v>30</v>
      </c>
      <c r="K5" s="9">
        <v>2011</v>
      </c>
      <c r="L5" s="8">
        <v>1998</v>
      </c>
    </row>
    <row r="6" spans="1:14" s="3" customFormat="1" ht="12">
      <c r="A6" s="8" t="s">
        <v>16</v>
      </c>
      <c r="B6" s="8">
        <f t="shared" si="0"/>
        <v>2</v>
      </c>
      <c r="C6" s="8"/>
      <c r="D6" s="8"/>
      <c r="E6" s="8"/>
      <c r="F6" s="8"/>
      <c r="G6" s="8">
        <v>2</v>
      </c>
      <c r="H6" s="8"/>
      <c r="I6" s="8">
        <v>7</v>
      </c>
      <c r="J6" s="8">
        <v>8</v>
      </c>
      <c r="K6" s="9">
        <v>2015</v>
      </c>
      <c r="L6" s="8">
        <v>2006</v>
      </c>
    </row>
    <row r="7" spans="1:14" s="3" customFormat="1" ht="12">
      <c r="A7" s="8" t="s">
        <v>17</v>
      </c>
      <c r="B7" s="8">
        <f t="shared" si="0"/>
        <v>0</v>
      </c>
      <c r="C7" s="8"/>
      <c r="D7" s="8"/>
      <c r="E7" s="8"/>
      <c r="F7" s="8"/>
      <c r="G7" s="8"/>
      <c r="H7" s="8"/>
      <c r="I7" s="8">
        <v>7</v>
      </c>
      <c r="J7" s="8">
        <v>26</v>
      </c>
      <c r="K7" s="9">
        <v>2007</v>
      </c>
      <c r="L7" s="8">
        <v>1994</v>
      </c>
    </row>
    <row r="8" spans="1:14" s="3" customFormat="1" ht="12">
      <c r="A8" s="8" t="s">
        <v>18</v>
      </c>
      <c r="B8" s="8">
        <f t="shared" si="0"/>
        <v>615</v>
      </c>
      <c r="C8" s="8"/>
      <c r="D8" s="8">
        <v>12</v>
      </c>
      <c r="E8" s="8"/>
      <c r="F8" s="8">
        <v>397</v>
      </c>
      <c r="G8" s="8">
        <v>155</v>
      </c>
      <c r="H8" s="8">
        <v>51</v>
      </c>
      <c r="I8" s="8">
        <v>36</v>
      </c>
      <c r="J8" s="8">
        <v>2024</v>
      </c>
      <c r="K8" s="9">
        <v>2016</v>
      </c>
      <c r="L8" s="8">
        <v>1982</v>
      </c>
    </row>
    <row r="9" spans="1:14" s="3" customFormat="1" ht="12">
      <c r="A9" s="8" t="s">
        <v>19</v>
      </c>
      <c r="B9" s="8">
        <f t="shared" si="0"/>
        <v>0</v>
      </c>
      <c r="C9" s="8"/>
      <c r="D9" s="8"/>
      <c r="E9" s="8"/>
      <c r="F9" s="8"/>
      <c r="G9" s="8"/>
      <c r="H9" s="8"/>
      <c r="I9" s="8">
        <v>14</v>
      </c>
      <c r="J9" s="8">
        <v>41</v>
      </c>
      <c r="K9" s="9">
        <v>2010</v>
      </c>
      <c r="L9" s="8">
        <v>1997</v>
      </c>
    </row>
    <row r="10" spans="1:14" s="3" customFormat="1" ht="12">
      <c r="A10" s="8" t="s">
        <v>20</v>
      </c>
      <c r="B10" s="8">
        <f t="shared" si="0"/>
        <v>4</v>
      </c>
      <c r="C10" s="8"/>
      <c r="D10" s="8"/>
      <c r="E10" s="8"/>
      <c r="F10" s="8"/>
      <c r="G10" s="8">
        <v>4</v>
      </c>
      <c r="H10" s="8"/>
      <c r="I10" s="8">
        <v>16</v>
      </c>
      <c r="J10" s="8">
        <v>32</v>
      </c>
      <c r="K10" s="9">
        <v>1984</v>
      </c>
      <c r="L10" s="8">
        <v>1984</v>
      </c>
    </row>
    <row r="11" spans="1:14" s="3" customFormat="1" ht="12">
      <c r="A11" s="8" t="s">
        <v>21</v>
      </c>
      <c r="B11" s="8">
        <f t="shared" si="0"/>
        <v>226</v>
      </c>
      <c r="C11" s="8"/>
      <c r="D11" s="8">
        <v>9</v>
      </c>
      <c r="E11" s="8">
        <v>53</v>
      </c>
      <c r="F11" s="8">
        <v>28</v>
      </c>
      <c r="G11" s="8">
        <v>134</v>
      </c>
      <c r="H11" s="8">
        <v>2</v>
      </c>
      <c r="I11" s="8">
        <v>36</v>
      </c>
      <c r="J11" s="8">
        <v>667</v>
      </c>
      <c r="K11" s="9">
        <v>2016</v>
      </c>
      <c r="L11" s="8">
        <v>1982</v>
      </c>
    </row>
    <row r="12" spans="1:14" s="3" customFormat="1" ht="12">
      <c r="A12" s="12" t="s">
        <v>22</v>
      </c>
      <c r="B12" s="8">
        <f t="shared" si="0"/>
        <v>2</v>
      </c>
      <c r="C12" s="8"/>
      <c r="D12" s="8"/>
      <c r="E12" s="8"/>
      <c r="F12" s="8"/>
      <c r="G12" s="8">
        <v>2</v>
      </c>
      <c r="H12" s="8"/>
      <c r="I12" s="8">
        <v>3</v>
      </c>
      <c r="J12" s="8">
        <v>2</v>
      </c>
      <c r="K12" s="9">
        <v>2017</v>
      </c>
      <c r="L12" s="8">
        <v>1990</v>
      </c>
    </row>
    <row r="13" spans="1:14" s="3" customFormat="1" ht="12">
      <c r="A13" s="8" t="s">
        <v>23</v>
      </c>
      <c r="B13" s="8">
        <f xml:space="preserve"> D13+E13+F13+G13+H13</f>
        <v>4</v>
      </c>
      <c r="C13" s="8"/>
      <c r="D13" s="8"/>
      <c r="E13" s="8"/>
      <c r="F13" s="8"/>
      <c r="G13" s="8">
        <v>4</v>
      </c>
      <c r="H13" s="8"/>
      <c r="I13" s="8">
        <v>2</v>
      </c>
      <c r="J13" s="8">
        <v>4</v>
      </c>
      <c r="K13" s="8">
        <v>2017</v>
      </c>
      <c r="L13" s="8">
        <v>2016</v>
      </c>
    </row>
    <row r="14" spans="1:14" s="3" customFormat="1" ht="12">
      <c r="A14" s="8" t="s">
        <v>24</v>
      </c>
      <c r="B14" s="8">
        <f xml:space="preserve"> D14+E14+F14+G14+H14</f>
        <v>2</v>
      </c>
      <c r="C14" s="8"/>
      <c r="D14" s="8"/>
      <c r="E14" s="8"/>
      <c r="F14" s="8"/>
      <c r="G14" s="8">
        <v>2</v>
      </c>
      <c r="H14" s="8"/>
      <c r="I14" s="8">
        <v>31</v>
      </c>
      <c r="J14" s="8">
        <v>87</v>
      </c>
      <c r="K14" s="9">
        <v>1989</v>
      </c>
      <c r="L14" s="8">
        <v>1982</v>
      </c>
    </row>
    <row r="15" spans="1:14" s="2" customFormat="1">
      <c r="A15" s="8" t="s">
        <v>25</v>
      </c>
      <c r="B15" s="8">
        <f xml:space="preserve"> D15+E15+F15+G15+H15</f>
        <v>41</v>
      </c>
      <c r="C15" s="8"/>
      <c r="D15" s="8">
        <v>8</v>
      </c>
      <c r="E15" s="8">
        <v>21</v>
      </c>
      <c r="F15" s="8"/>
      <c r="G15" s="8">
        <v>12</v>
      </c>
      <c r="H15" s="8"/>
      <c r="I15" s="8">
        <v>23</v>
      </c>
      <c r="J15" s="8">
        <v>245</v>
      </c>
      <c r="K15" s="9">
        <v>2015</v>
      </c>
      <c r="L15" s="8">
        <v>1982</v>
      </c>
      <c r="M15" s="3"/>
      <c r="N15" s="3"/>
    </row>
    <row r="16" spans="1:14" s="2" customFormat="1">
      <c r="A16" s="8" t="s">
        <v>26</v>
      </c>
      <c r="B16" s="8">
        <f t="shared" si="0"/>
        <v>39</v>
      </c>
      <c r="C16" s="8"/>
      <c r="D16" s="8">
        <v>4</v>
      </c>
      <c r="E16" s="8">
        <v>1</v>
      </c>
      <c r="F16" s="8">
        <v>3</v>
      </c>
      <c r="G16" s="8">
        <v>11</v>
      </c>
      <c r="H16" s="8">
        <v>20</v>
      </c>
      <c r="I16" s="8">
        <v>35</v>
      </c>
      <c r="J16" s="8">
        <v>254</v>
      </c>
      <c r="K16" s="9">
        <v>2008</v>
      </c>
      <c r="L16" s="8">
        <v>1982</v>
      </c>
      <c r="M16" s="3"/>
      <c r="N16" s="3"/>
    </row>
    <row r="17" spans="1:14" s="2" customFormat="1">
      <c r="A17" s="8" t="s">
        <v>27</v>
      </c>
      <c r="B17" s="8">
        <f t="shared" si="0"/>
        <v>8</v>
      </c>
      <c r="C17" s="8"/>
      <c r="D17" s="8"/>
      <c r="E17" s="8"/>
      <c r="F17" s="8"/>
      <c r="G17" s="8">
        <v>8</v>
      </c>
      <c r="H17" s="8"/>
      <c r="I17" s="8">
        <v>15</v>
      </c>
      <c r="J17" s="8">
        <v>14</v>
      </c>
      <c r="K17" s="9">
        <v>2007</v>
      </c>
      <c r="L17" s="8">
        <v>1982</v>
      </c>
      <c r="M17" s="3"/>
      <c r="N17" s="3"/>
    </row>
    <row r="18" spans="1:14" s="2" customFormat="1">
      <c r="A18" s="12" t="s">
        <v>28</v>
      </c>
      <c r="B18" s="8">
        <f t="shared" si="0"/>
        <v>77</v>
      </c>
      <c r="C18" s="8"/>
      <c r="D18" s="8"/>
      <c r="E18" s="8">
        <v>4</v>
      </c>
      <c r="F18" s="8">
        <v>22</v>
      </c>
      <c r="G18" s="8">
        <v>51</v>
      </c>
      <c r="H18" s="8"/>
      <c r="I18" s="8">
        <v>13</v>
      </c>
      <c r="J18" s="8">
        <v>77</v>
      </c>
      <c r="K18" s="9">
        <v>2017</v>
      </c>
      <c r="L18" s="8">
        <v>2000</v>
      </c>
      <c r="M18" s="3"/>
      <c r="N18" s="3"/>
    </row>
    <row r="19" spans="1:14" s="3" customFormat="1" ht="12">
      <c r="A19" s="8" t="s">
        <v>29</v>
      </c>
      <c r="B19" s="8">
        <f xml:space="preserve"> D19+E19+F19+G19+H19</f>
        <v>3</v>
      </c>
      <c r="C19" s="8"/>
      <c r="D19" s="8"/>
      <c r="E19" s="8"/>
      <c r="F19" s="8"/>
      <c r="G19" s="8">
        <v>1</v>
      </c>
      <c r="H19" s="8">
        <v>2</v>
      </c>
      <c r="I19" s="8">
        <v>27</v>
      </c>
      <c r="J19" s="8">
        <v>8</v>
      </c>
      <c r="K19" s="9">
        <v>2004</v>
      </c>
      <c r="L19" s="8">
        <v>1983</v>
      </c>
    </row>
    <row r="20" spans="1:14" s="3" customFormat="1" ht="12">
      <c r="A20" s="12" t="s">
        <v>30</v>
      </c>
      <c r="B20" s="8">
        <f t="shared" si="0"/>
        <v>13</v>
      </c>
      <c r="C20" s="8"/>
      <c r="D20" s="8">
        <v>1</v>
      </c>
      <c r="E20" s="8">
        <v>2</v>
      </c>
      <c r="F20" s="8">
        <v>4</v>
      </c>
      <c r="G20" s="8">
        <v>4</v>
      </c>
      <c r="H20" s="8">
        <v>2</v>
      </c>
      <c r="I20" s="8">
        <v>34</v>
      </c>
      <c r="J20" s="8">
        <v>13</v>
      </c>
      <c r="K20" s="9" t="s">
        <v>31</v>
      </c>
      <c r="L20" s="8">
        <v>1983</v>
      </c>
    </row>
    <row r="21" spans="1:14" s="3" customFormat="1" ht="12">
      <c r="A21" s="9" t="s">
        <v>32</v>
      </c>
      <c r="B21" s="8"/>
      <c r="C21" s="8">
        <f xml:space="preserve"> D21+E21+F21+G21+H21</f>
        <v>8</v>
      </c>
      <c r="D21" s="8">
        <v>1</v>
      </c>
      <c r="E21" s="8">
        <v>1</v>
      </c>
      <c r="F21" s="8">
        <v>4</v>
      </c>
      <c r="G21" s="8">
        <v>2</v>
      </c>
      <c r="H21" s="8"/>
      <c r="I21" s="8"/>
      <c r="J21" s="8"/>
      <c r="K21" s="9"/>
      <c r="L21" s="8"/>
    </row>
    <row r="22" spans="1:14" s="3" customFormat="1" ht="12">
      <c r="A22" s="9" t="s">
        <v>33</v>
      </c>
      <c r="B22" s="8"/>
      <c r="C22" s="8">
        <f xml:space="preserve"> D22+E22+F22+G22+H22</f>
        <v>3</v>
      </c>
      <c r="D22" s="8"/>
      <c r="E22" s="8">
        <v>1</v>
      </c>
      <c r="F22" s="8"/>
      <c r="G22" s="8">
        <v>2</v>
      </c>
      <c r="H22" s="8"/>
      <c r="I22" s="8"/>
      <c r="J22" s="8"/>
      <c r="K22" s="9"/>
      <c r="L22" s="8"/>
    </row>
    <row r="23" spans="1:14" s="3" customFormat="1" ht="12">
      <c r="A23" s="8" t="s">
        <v>34</v>
      </c>
      <c r="B23" s="8">
        <f t="shared" ref="B23:B26" si="1" xml:space="preserve"> D23+E23+F23+G23+H23</f>
        <v>4</v>
      </c>
      <c r="C23" s="8"/>
      <c r="D23" s="8">
        <v>1</v>
      </c>
      <c r="E23" s="8"/>
      <c r="F23" s="8">
        <v>2</v>
      </c>
      <c r="G23" s="8">
        <v>1</v>
      </c>
      <c r="H23" s="8"/>
      <c r="I23" s="8">
        <v>34</v>
      </c>
      <c r="J23" s="8">
        <v>22</v>
      </c>
      <c r="K23" s="9">
        <v>2016</v>
      </c>
      <c r="L23" s="8">
        <v>1982</v>
      </c>
    </row>
    <row r="24" spans="1:14" s="3" customFormat="1" ht="12">
      <c r="A24" s="8" t="s">
        <v>35</v>
      </c>
      <c r="B24" s="8">
        <f t="shared" si="1"/>
        <v>2</v>
      </c>
      <c r="C24" s="8"/>
      <c r="D24" s="8"/>
      <c r="E24" s="8">
        <v>1</v>
      </c>
      <c r="F24" s="8">
        <v>1</v>
      </c>
      <c r="G24" s="8"/>
      <c r="H24" s="8"/>
      <c r="I24" s="8">
        <v>19</v>
      </c>
      <c r="J24" s="8">
        <v>11</v>
      </c>
      <c r="K24" s="9">
        <v>2015</v>
      </c>
      <c r="L24" s="8">
        <v>1982</v>
      </c>
    </row>
    <row r="25" spans="1:14" s="3" customFormat="1" ht="12">
      <c r="A25" s="8" t="s">
        <v>36</v>
      </c>
      <c r="B25" s="8">
        <f t="shared" si="1"/>
        <v>0</v>
      </c>
      <c r="C25" s="8"/>
      <c r="D25" s="8"/>
      <c r="E25" s="8"/>
      <c r="F25" s="8"/>
      <c r="G25" s="8"/>
      <c r="H25" s="8"/>
      <c r="I25" s="8">
        <v>9</v>
      </c>
      <c r="J25" s="8">
        <v>2</v>
      </c>
      <c r="K25" s="9" t="s">
        <v>37</v>
      </c>
      <c r="L25" s="8">
        <v>1985</v>
      </c>
    </row>
    <row r="26" spans="1:14" s="3" customFormat="1" ht="12">
      <c r="A26" s="8" t="s">
        <v>38</v>
      </c>
      <c r="B26" s="8">
        <f t="shared" si="1"/>
        <v>0</v>
      </c>
      <c r="C26" s="8"/>
      <c r="D26" s="8"/>
      <c r="E26" s="8"/>
      <c r="F26" s="8"/>
      <c r="G26" s="8"/>
      <c r="H26" s="8"/>
      <c r="I26" s="8">
        <v>6</v>
      </c>
      <c r="J26" s="8">
        <v>1</v>
      </c>
      <c r="K26" s="9" t="s">
        <v>39</v>
      </c>
      <c r="L26" s="8">
        <v>1986</v>
      </c>
    </row>
    <row r="27" spans="1:14" s="3" customFormat="1" ht="12">
      <c r="A27" s="12" t="s">
        <v>40</v>
      </c>
      <c r="B27" s="8">
        <f xml:space="preserve"> D27+E27+F27+G27+H27</f>
        <v>101</v>
      </c>
      <c r="C27" s="8"/>
      <c r="D27" s="8">
        <v>14</v>
      </c>
      <c r="E27" s="8">
        <v>20</v>
      </c>
      <c r="F27" s="8">
        <v>14</v>
      </c>
      <c r="G27" s="8">
        <v>39</v>
      </c>
      <c r="H27" s="8">
        <v>14</v>
      </c>
      <c r="I27" s="8">
        <v>36</v>
      </c>
      <c r="J27" s="8">
        <v>101</v>
      </c>
      <c r="K27" s="9">
        <v>2017</v>
      </c>
      <c r="L27" s="8">
        <v>1982</v>
      </c>
    </row>
    <row r="28" spans="1:14" s="3" customFormat="1" ht="12">
      <c r="A28" s="9" t="s">
        <v>32</v>
      </c>
      <c r="B28" s="8"/>
      <c r="C28" s="8">
        <f xml:space="preserve"> D28+E28+F28+G28+H28</f>
        <v>43</v>
      </c>
      <c r="D28" s="8">
        <v>11</v>
      </c>
      <c r="E28" s="8">
        <v>5</v>
      </c>
      <c r="F28" s="8">
        <v>5</v>
      </c>
      <c r="G28" s="8">
        <v>16</v>
      </c>
      <c r="H28" s="8">
        <v>6</v>
      </c>
      <c r="I28" s="8"/>
      <c r="J28" s="8"/>
      <c r="K28" s="9"/>
      <c r="L28" s="8"/>
    </row>
    <row r="29" spans="1:14" s="3" customFormat="1" ht="12">
      <c r="A29" s="9" t="s">
        <v>33</v>
      </c>
      <c r="B29" s="8"/>
      <c r="C29" s="8">
        <f xml:space="preserve"> D29+E29+F29+G29+H29</f>
        <v>58</v>
      </c>
      <c r="D29" s="8">
        <v>3</v>
      </c>
      <c r="E29" s="8">
        <v>15</v>
      </c>
      <c r="F29" s="8">
        <v>9</v>
      </c>
      <c r="G29" s="8">
        <v>23</v>
      </c>
      <c r="H29" s="8">
        <v>8</v>
      </c>
      <c r="I29" s="8"/>
      <c r="J29" s="8"/>
      <c r="K29" s="9"/>
      <c r="L29" s="8"/>
    </row>
    <row r="30" spans="1:14" s="3" customFormat="1" ht="12">
      <c r="A30" s="12" t="s">
        <v>41</v>
      </c>
      <c r="B30" s="8">
        <f xml:space="preserve"> D30+E30+F30+G30+H30</f>
        <v>43</v>
      </c>
      <c r="C30" s="8"/>
      <c r="D30" s="8">
        <v>10</v>
      </c>
      <c r="E30" s="8">
        <v>4</v>
      </c>
      <c r="F30" s="8">
        <v>7</v>
      </c>
      <c r="G30" s="8">
        <v>14</v>
      </c>
      <c r="H30" s="8">
        <v>8</v>
      </c>
      <c r="I30" s="8">
        <v>32</v>
      </c>
      <c r="J30" s="8">
        <v>43</v>
      </c>
      <c r="K30" s="9">
        <v>2017</v>
      </c>
      <c r="L30" s="8">
        <v>1982</v>
      </c>
    </row>
    <row r="31" spans="1:14" s="3" customFormat="1" ht="12">
      <c r="A31" s="9" t="s">
        <v>42</v>
      </c>
      <c r="B31" s="8"/>
      <c r="C31" s="8">
        <f xml:space="preserve"> D31+E31+F31+G31+H31</f>
        <v>3</v>
      </c>
      <c r="D31" s="8">
        <v>1</v>
      </c>
      <c r="E31" s="8">
        <v>2</v>
      </c>
      <c r="F31" s="8"/>
      <c r="G31" s="8"/>
      <c r="H31" s="8"/>
      <c r="I31" s="8"/>
      <c r="J31" s="8"/>
      <c r="K31" s="9"/>
      <c r="L31" s="8"/>
    </row>
    <row r="32" spans="1:14" s="3" customFormat="1" ht="12">
      <c r="A32" s="12" t="s">
        <v>43</v>
      </c>
      <c r="B32" s="8">
        <f t="shared" ref="B32:B81" si="2" xml:space="preserve"> D32+E32+F32+G32+H32</f>
        <v>129</v>
      </c>
      <c r="C32" s="8"/>
      <c r="D32" s="8">
        <v>23</v>
      </c>
      <c r="E32" s="8">
        <v>21</v>
      </c>
      <c r="F32" s="8">
        <v>23</v>
      </c>
      <c r="G32" s="8">
        <v>33</v>
      </c>
      <c r="H32" s="8">
        <v>29</v>
      </c>
      <c r="I32" s="8">
        <v>36</v>
      </c>
      <c r="J32" s="8">
        <v>129</v>
      </c>
      <c r="K32" s="9">
        <v>2017</v>
      </c>
      <c r="L32" s="8">
        <v>1982</v>
      </c>
    </row>
    <row r="33" spans="1:12" s="3" customFormat="1" ht="12">
      <c r="A33" s="8" t="s">
        <v>44</v>
      </c>
      <c r="B33" s="8">
        <f t="shared" si="2"/>
        <v>0</v>
      </c>
      <c r="C33" s="8"/>
      <c r="D33" s="8"/>
      <c r="E33" s="8"/>
      <c r="F33" s="8"/>
      <c r="G33" s="8"/>
      <c r="H33" s="8"/>
      <c r="I33" s="8">
        <v>1</v>
      </c>
      <c r="J33" s="8">
        <v>1</v>
      </c>
      <c r="K33" s="9">
        <v>2012</v>
      </c>
      <c r="L33" s="8">
        <v>2012</v>
      </c>
    </row>
    <row r="34" spans="1:12" s="3" customFormat="1" ht="12">
      <c r="A34" s="8" t="s">
        <v>45</v>
      </c>
      <c r="B34" s="8">
        <f t="shared" si="2"/>
        <v>2</v>
      </c>
      <c r="C34" s="8"/>
      <c r="D34" s="8"/>
      <c r="E34" s="8"/>
      <c r="F34" s="8"/>
      <c r="G34" s="8">
        <v>2</v>
      </c>
      <c r="H34" s="8"/>
      <c r="I34" s="8">
        <v>13</v>
      </c>
      <c r="J34" s="8">
        <v>5</v>
      </c>
      <c r="K34" s="9">
        <v>2014</v>
      </c>
      <c r="L34" s="8">
        <v>1992</v>
      </c>
    </row>
    <row r="35" spans="1:12" s="3" customFormat="1" ht="12">
      <c r="A35" s="8" t="s">
        <v>46</v>
      </c>
      <c r="B35" s="8">
        <f t="shared" si="2"/>
        <v>1</v>
      </c>
      <c r="C35" s="8"/>
      <c r="D35" s="8"/>
      <c r="E35" s="8"/>
      <c r="F35" s="8"/>
      <c r="G35" s="8">
        <v>1</v>
      </c>
      <c r="H35" s="8"/>
      <c r="I35" s="8">
        <v>6</v>
      </c>
      <c r="J35" s="8">
        <v>11</v>
      </c>
      <c r="K35" s="9">
        <v>2009</v>
      </c>
      <c r="L35" s="8">
        <v>2008</v>
      </c>
    </row>
    <row r="36" spans="1:12" s="3" customFormat="1" ht="12">
      <c r="A36" s="8" t="s">
        <v>47</v>
      </c>
      <c r="B36" s="8">
        <f t="shared" si="2"/>
        <v>1</v>
      </c>
      <c r="C36" s="8"/>
      <c r="D36" s="8"/>
      <c r="E36" s="8"/>
      <c r="F36" s="8"/>
      <c r="G36" s="8">
        <v>1</v>
      </c>
      <c r="H36" s="8"/>
      <c r="I36" s="8">
        <v>28</v>
      </c>
      <c r="J36" s="8">
        <v>24</v>
      </c>
      <c r="K36" s="9">
        <v>2016</v>
      </c>
      <c r="L36" s="8">
        <v>1982</v>
      </c>
    </row>
    <row r="37" spans="1:12" s="3" customFormat="1" ht="12">
      <c r="A37" s="12" t="s">
        <v>48</v>
      </c>
      <c r="B37" s="8">
        <f t="shared" si="2"/>
        <v>13</v>
      </c>
      <c r="C37" s="8"/>
      <c r="D37" s="8"/>
      <c r="E37" s="8"/>
      <c r="F37" s="8">
        <v>2</v>
      </c>
      <c r="G37" s="8">
        <v>10</v>
      </c>
      <c r="H37" s="8">
        <v>1</v>
      </c>
      <c r="I37" s="8">
        <v>24</v>
      </c>
      <c r="J37" s="8">
        <v>13</v>
      </c>
      <c r="K37" s="9">
        <v>2017</v>
      </c>
      <c r="L37" s="8">
        <v>1983</v>
      </c>
    </row>
    <row r="38" spans="1:12" s="3" customFormat="1" ht="12">
      <c r="A38" s="8" t="s">
        <v>49</v>
      </c>
      <c r="B38" s="8">
        <f t="shared" si="2"/>
        <v>457</v>
      </c>
      <c r="C38" s="8"/>
      <c r="D38" s="8">
        <v>110</v>
      </c>
      <c r="E38" s="8">
        <v>86</v>
      </c>
      <c r="F38" s="8">
        <v>160</v>
      </c>
      <c r="G38" s="8">
        <v>67</v>
      </c>
      <c r="H38" s="8">
        <v>34</v>
      </c>
      <c r="I38" s="8">
        <v>36</v>
      </c>
      <c r="J38" s="8">
        <v>1805</v>
      </c>
      <c r="K38" s="9">
        <v>2016</v>
      </c>
      <c r="L38" s="8">
        <v>1982</v>
      </c>
    </row>
    <row r="39" spans="1:12" s="3" customFormat="1" ht="12">
      <c r="A39" s="8" t="s">
        <v>50</v>
      </c>
      <c r="B39" s="8">
        <f t="shared" si="2"/>
        <v>0</v>
      </c>
      <c r="C39" s="8"/>
      <c r="D39" s="8"/>
      <c r="E39" s="8"/>
      <c r="F39" s="8"/>
      <c r="G39" s="8"/>
      <c r="H39" s="8"/>
      <c r="I39" s="8">
        <v>10</v>
      </c>
      <c r="J39" s="8">
        <v>6</v>
      </c>
      <c r="K39" s="9">
        <v>1985</v>
      </c>
      <c r="L39" s="8">
        <v>1982</v>
      </c>
    </row>
    <row r="40" spans="1:12" s="3" customFormat="1" ht="12">
      <c r="A40" s="8" t="s">
        <v>51</v>
      </c>
      <c r="B40" s="8">
        <f t="shared" si="2"/>
        <v>651</v>
      </c>
      <c r="C40" s="8"/>
      <c r="D40" s="8">
        <v>118</v>
      </c>
      <c r="E40" s="8">
        <v>68</v>
      </c>
      <c r="F40" s="8">
        <v>180</v>
      </c>
      <c r="G40" s="8">
        <v>285</v>
      </c>
      <c r="H40" s="8"/>
      <c r="I40" s="8">
        <v>11</v>
      </c>
      <c r="J40" s="8">
        <v>825</v>
      </c>
      <c r="K40" s="9">
        <v>2016</v>
      </c>
      <c r="L40" s="8">
        <v>2006</v>
      </c>
    </row>
    <row r="41" spans="1:12" s="3" customFormat="1" ht="12">
      <c r="A41" s="12" t="s">
        <v>52</v>
      </c>
      <c r="B41" s="8">
        <f t="shared" si="2"/>
        <v>6</v>
      </c>
      <c r="C41" s="8"/>
      <c r="D41" s="8"/>
      <c r="E41" s="8">
        <v>1</v>
      </c>
      <c r="F41" s="8"/>
      <c r="G41" s="8">
        <v>5</v>
      </c>
      <c r="H41" s="8"/>
      <c r="I41" s="8">
        <v>24</v>
      </c>
      <c r="J41" s="8">
        <v>6</v>
      </c>
      <c r="K41" s="9" t="s">
        <v>53</v>
      </c>
      <c r="L41" s="8">
        <v>1982</v>
      </c>
    </row>
    <row r="42" spans="1:12" s="3" customFormat="1" ht="12">
      <c r="A42" s="8" t="s">
        <v>54</v>
      </c>
      <c r="B42" s="8">
        <f t="shared" si="2"/>
        <v>0</v>
      </c>
      <c r="C42" s="8"/>
      <c r="D42" s="8"/>
      <c r="E42" s="8"/>
      <c r="F42" s="8"/>
      <c r="G42" s="8"/>
      <c r="H42" s="8"/>
      <c r="I42" s="8">
        <v>6</v>
      </c>
      <c r="J42" s="8">
        <v>4</v>
      </c>
      <c r="K42" s="9">
        <v>1987</v>
      </c>
      <c r="L42" s="8">
        <v>1987</v>
      </c>
    </row>
    <row r="43" spans="1:12" s="3" customFormat="1" ht="12">
      <c r="A43" s="8" t="s">
        <v>55</v>
      </c>
      <c r="B43" s="8">
        <f t="shared" si="2"/>
        <v>7</v>
      </c>
      <c r="C43" s="8"/>
      <c r="D43" s="8"/>
      <c r="E43" s="8"/>
      <c r="F43" s="8">
        <v>1</v>
      </c>
      <c r="G43" s="8">
        <v>4</v>
      </c>
      <c r="H43" s="8">
        <v>2</v>
      </c>
      <c r="I43" s="8">
        <v>35</v>
      </c>
      <c r="J43" s="8">
        <v>11</v>
      </c>
      <c r="K43" s="9">
        <v>2013</v>
      </c>
      <c r="L43" s="8">
        <v>1982</v>
      </c>
    </row>
    <row r="44" spans="1:12" s="3" customFormat="1" ht="12">
      <c r="A44" s="8" t="s">
        <v>56</v>
      </c>
      <c r="B44" s="8">
        <f t="shared" si="2"/>
        <v>14</v>
      </c>
      <c r="C44" s="8"/>
      <c r="D44" s="8">
        <v>2</v>
      </c>
      <c r="E44" s="8">
        <v>1</v>
      </c>
      <c r="F44" s="8">
        <v>5</v>
      </c>
      <c r="G44" s="8">
        <v>5</v>
      </c>
      <c r="H44" s="8">
        <v>1</v>
      </c>
      <c r="I44" s="8">
        <v>34</v>
      </c>
      <c r="J44" s="8">
        <v>24</v>
      </c>
      <c r="K44" s="9">
        <v>2015</v>
      </c>
      <c r="L44" s="8">
        <v>1982</v>
      </c>
    </row>
    <row r="45" spans="1:12" s="3" customFormat="1" ht="12">
      <c r="A45" s="8" t="s">
        <v>57</v>
      </c>
      <c r="B45" s="8">
        <f t="shared" si="2"/>
        <v>2</v>
      </c>
      <c r="C45" s="8"/>
      <c r="D45" s="8">
        <v>2</v>
      </c>
      <c r="E45" s="8"/>
      <c r="F45" s="8"/>
      <c r="G45" s="8"/>
      <c r="H45" s="8"/>
      <c r="I45" s="8">
        <v>20</v>
      </c>
      <c r="J45" s="8">
        <v>6</v>
      </c>
      <c r="K45" s="9" t="s">
        <v>58</v>
      </c>
      <c r="L45" s="8">
        <v>1985</v>
      </c>
    </row>
    <row r="46" spans="1:12" s="3" customFormat="1" ht="12">
      <c r="A46" s="8" t="s">
        <v>59</v>
      </c>
      <c r="B46" s="8">
        <f t="shared" si="2"/>
        <v>53</v>
      </c>
      <c r="C46" s="8"/>
      <c r="D46" s="8">
        <v>29</v>
      </c>
      <c r="E46" s="8">
        <v>9</v>
      </c>
      <c r="F46" s="8">
        <v>9</v>
      </c>
      <c r="G46" s="8">
        <v>4</v>
      </c>
      <c r="H46" s="8">
        <v>2</v>
      </c>
      <c r="I46" s="8">
        <v>36</v>
      </c>
      <c r="J46" s="8">
        <v>89</v>
      </c>
      <c r="K46" s="9">
        <v>2015</v>
      </c>
      <c r="L46" s="8">
        <v>1982</v>
      </c>
    </row>
    <row r="47" spans="1:12" s="3" customFormat="1" ht="12">
      <c r="A47" s="8" t="s">
        <v>60</v>
      </c>
      <c r="B47" s="8">
        <f t="shared" si="2"/>
        <v>9</v>
      </c>
      <c r="C47" s="8"/>
      <c r="D47" s="8">
        <v>4</v>
      </c>
      <c r="E47" s="8">
        <v>1</v>
      </c>
      <c r="F47" s="8"/>
      <c r="G47" s="8"/>
      <c r="H47" s="8">
        <v>4</v>
      </c>
      <c r="I47" s="8">
        <v>23</v>
      </c>
      <c r="J47" s="8">
        <v>9</v>
      </c>
      <c r="K47" s="9">
        <v>2007</v>
      </c>
      <c r="L47" s="8">
        <v>1984</v>
      </c>
    </row>
    <row r="48" spans="1:12" s="3" customFormat="1" ht="12">
      <c r="A48" s="8" t="s">
        <v>61</v>
      </c>
      <c r="B48" s="8">
        <f t="shared" si="2"/>
        <v>3</v>
      </c>
      <c r="C48" s="8"/>
      <c r="D48" s="8">
        <v>1</v>
      </c>
      <c r="E48" s="8"/>
      <c r="F48" s="8">
        <v>1</v>
      </c>
      <c r="G48" s="8">
        <v>1</v>
      </c>
      <c r="H48" s="8"/>
      <c r="I48" s="8">
        <v>19</v>
      </c>
      <c r="J48" s="8">
        <v>6</v>
      </c>
      <c r="K48" s="9">
        <v>2015</v>
      </c>
      <c r="L48" s="8">
        <v>1984</v>
      </c>
    </row>
    <row r="49" spans="1:12" s="3" customFormat="1" ht="12">
      <c r="A49" s="8" t="s">
        <v>62</v>
      </c>
      <c r="B49" s="8">
        <f t="shared" si="2"/>
        <v>3</v>
      </c>
      <c r="C49" s="8"/>
      <c r="D49" s="8"/>
      <c r="E49" s="8">
        <v>1</v>
      </c>
      <c r="F49" s="8"/>
      <c r="G49" s="8"/>
      <c r="H49" s="8">
        <v>2</v>
      </c>
      <c r="I49" s="8">
        <v>33</v>
      </c>
      <c r="J49" s="8">
        <v>6</v>
      </c>
      <c r="K49" s="9" t="s">
        <v>63</v>
      </c>
      <c r="L49" s="8">
        <v>1982</v>
      </c>
    </row>
    <row r="50" spans="1:12" s="3" customFormat="1" ht="12">
      <c r="A50" s="8" t="s">
        <v>125</v>
      </c>
      <c r="B50" s="8">
        <f t="shared" si="2"/>
        <v>0</v>
      </c>
      <c r="C50" s="8"/>
      <c r="D50" s="8"/>
      <c r="E50" s="8"/>
      <c r="F50" s="8"/>
      <c r="G50" s="8"/>
      <c r="H50" s="8"/>
      <c r="I50" s="8">
        <v>1</v>
      </c>
      <c r="J50" s="8">
        <v>1</v>
      </c>
      <c r="K50" s="9">
        <v>2004</v>
      </c>
      <c r="L50" s="8">
        <v>2004</v>
      </c>
    </row>
    <row r="51" spans="1:12" s="3" customFormat="1" ht="12">
      <c r="A51" s="8" t="s">
        <v>64</v>
      </c>
      <c r="B51" s="8">
        <f t="shared" si="2"/>
        <v>9</v>
      </c>
      <c r="C51" s="8"/>
      <c r="D51" s="8">
        <v>1</v>
      </c>
      <c r="E51" s="8">
        <v>2</v>
      </c>
      <c r="F51" s="8">
        <v>1</v>
      </c>
      <c r="G51" s="8">
        <v>5</v>
      </c>
      <c r="H51" s="8"/>
      <c r="I51" s="8">
        <v>36</v>
      </c>
      <c r="J51" s="8">
        <v>11</v>
      </c>
      <c r="K51" s="9">
        <v>2008</v>
      </c>
      <c r="L51" s="8">
        <v>1982</v>
      </c>
    </row>
    <row r="52" spans="1:12" s="3" customFormat="1" ht="12">
      <c r="A52" s="8" t="s">
        <v>65</v>
      </c>
      <c r="B52" s="8">
        <f t="shared" si="2"/>
        <v>39</v>
      </c>
      <c r="C52" s="8"/>
      <c r="D52" s="8"/>
      <c r="E52" s="8">
        <v>38</v>
      </c>
      <c r="F52" s="8">
        <v>1</v>
      </c>
      <c r="G52" s="8"/>
      <c r="H52" s="8"/>
      <c r="I52" s="8">
        <v>28</v>
      </c>
      <c r="J52" s="8">
        <v>272</v>
      </c>
      <c r="K52" s="9">
        <v>1988</v>
      </c>
      <c r="L52" s="8">
        <v>1983</v>
      </c>
    </row>
    <row r="53" spans="1:12" s="3" customFormat="1" ht="12">
      <c r="A53" s="8" t="s">
        <v>66</v>
      </c>
      <c r="B53" s="8">
        <f t="shared" si="2"/>
        <v>0</v>
      </c>
      <c r="C53" s="8"/>
      <c r="D53" s="8"/>
      <c r="E53" s="8"/>
      <c r="F53" s="8"/>
      <c r="G53" s="8"/>
      <c r="H53" s="8"/>
      <c r="I53" s="8">
        <v>8</v>
      </c>
      <c r="J53" s="8">
        <v>6</v>
      </c>
      <c r="K53" s="9">
        <v>1994</v>
      </c>
      <c r="L53" s="8">
        <v>1994</v>
      </c>
    </row>
    <row r="54" spans="1:12" s="3" customFormat="1" ht="12">
      <c r="A54" s="8" t="s">
        <v>67</v>
      </c>
      <c r="B54" s="8">
        <f t="shared" si="2"/>
        <v>4</v>
      </c>
      <c r="C54" s="8"/>
      <c r="D54" s="8">
        <v>1</v>
      </c>
      <c r="E54" s="8">
        <v>3</v>
      </c>
      <c r="F54" s="8"/>
      <c r="G54" s="8"/>
      <c r="H54" s="8"/>
      <c r="I54" s="8">
        <v>22</v>
      </c>
      <c r="J54" s="8">
        <v>26</v>
      </c>
      <c r="K54" s="9">
        <v>2016</v>
      </c>
      <c r="L54" s="8">
        <v>1983</v>
      </c>
    </row>
    <row r="55" spans="1:12" s="3" customFormat="1" ht="12">
      <c r="A55" s="8" t="s">
        <v>68</v>
      </c>
      <c r="B55" s="8">
        <f t="shared" si="2"/>
        <v>371</v>
      </c>
      <c r="C55" s="8"/>
      <c r="D55" s="8">
        <v>63</v>
      </c>
      <c r="E55" s="8">
        <v>89</v>
      </c>
      <c r="F55" s="8">
        <v>77</v>
      </c>
      <c r="G55" s="8">
        <v>83</v>
      </c>
      <c r="H55" s="8">
        <v>59</v>
      </c>
      <c r="I55" s="8">
        <v>36</v>
      </c>
      <c r="J55" s="8">
        <v>586</v>
      </c>
      <c r="K55" s="9">
        <v>2015</v>
      </c>
      <c r="L55" s="8">
        <v>1982</v>
      </c>
    </row>
    <row r="56" spans="1:12" s="3" customFormat="1" ht="12">
      <c r="A56" s="8" t="s">
        <v>69</v>
      </c>
      <c r="B56" s="8">
        <f t="shared" si="2"/>
        <v>13</v>
      </c>
      <c r="C56" s="8"/>
      <c r="D56" s="8">
        <v>4</v>
      </c>
      <c r="E56" s="8">
        <v>1</v>
      </c>
      <c r="F56" s="8">
        <v>1</v>
      </c>
      <c r="G56" s="8">
        <v>7</v>
      </c>
      <c r="H56" s="8"/>
      <c r="I56" s="8">
        <v>29</v>
      </c>
      <c r="J56" s="8">
        <v>114</v>
      </c>
      <c r="K56" s="9">
        <v>2012</v>
      </c>
      <c r="L56" s="8">
        <v>1982</v>
      </c>
    </row>
    <row r="57" spans="1:12" s="3" customFormat="1" ht="12">
      <c r="A57" s="8" t="s">
        <v>70</v>
      </c>
      <c r="B57" s="8">
        <f t="shared" si="2"/>
        <v>232</v>
      </c>
      <c r="C57" s="8"/>
      <c r="D57" s="8">
        <v>21</v>
      </c>
      <c r="E57" s="8">
        <v>38</v>
      </c>
      <c r="F57" s="8">
        <v>22</v>
      </c>
      <c r="G57" s="8">
        <v>77</v>
      </c>
      <c r="H57" s="8">
        <v>74</v>
      </c>
      <c r="I57" s="8">
        <v>36</v>
      </c>
      <c r="J57" s="8">
        <v>398</v>
      </c>
      <c r="K57" s="9">
        <v>2015</v>
      </c>
      <c r="L57" s="8">
        <v>1982</v>
      </c>
    </row>
    <row r="58" spans="1:12" s="3" customFormat="1" ht="12">
      <c r="A58" s="8" t="s">
        <v>71</v>
      </c>
      <c r="B58" s="8">
        <f t="shared" si="2"/>
        <v>86</v>
      </c>
      <c r="C58" s="8"/>
      <c r="D58" s="8"/>
      <c r="E58" s="8">
        <v>22</v>
      </c>
      <c r="F58" s="8">
        <v>32</v>
      </c>
      <c r="G58" s="8">
        <v>17</v>
      </c>
      <c r="H58" s="8">
        <v>15</v>
      </c>
      <c r="I58" s="8">
        <v>35</v>
      </c>
      <c r="J58" s="10">
        <v>10672</v>
      </c>
      <c r="K58" s="9">
        <v>2012</v>
      </c>
      <c r="L58" s="8">
        <v>1982</v>
      </c>
    </row>
    <row r="59" spans="1:12" s="3" customFormat="1" ht="12">
      <c r="A59" s="8" t="s">
        <v>72</v>
      </c>
      <c r="B59" s="8">
        <f t="shared" si="2"/>
        <v>123</v>
      </c>
      <c r="C59" s="8"/>
      <c r="D59" s="8">
        <v>27</v>
      </c>
      <c r="E59" s="8">
        <v>23</v>
      </c>
      <c r="F59" s="8">
        <v>17</v>
      </c>
      <c r="G59" s="8">
        <v>54</v>
      </c>
      <c r="H59" s="8">
        <v>2</v>
      </c>
      <c r="I59" s="8">
        <v>36</v>
      </c>
      <c r="J59" s="8">
        <v>132</v>
      </c>
      <c r="K59" s="9">
        <v>2016</v>
      </c>
      <c r="L59" s="8">
        <v>1982</v>
      </c>
    </row>
    <row r="60" spans="1:12" s="3" customFormat="1" ht="12">
      <c r="A60" s="8" t="s">
        <v>73</v>
      </c>
      <c r="B60" s="8">
        <f t="shared" si="2"/>
        <v>26</v>
      </c>
      <c r="C60" s="8"/>
      <c r="D60" s="8"/>
      <c r="E60" s="8">
        <v>12</v>
      </c>
      <c r="F60" s="8">
        <v>5</v>
      </c>
      <c r="G60" s="8">
        <v>8</v>
      </c>
      <c r="H60" s="8">
        <v>1</v>
      </c>
      <c r="I60" s="8">
        <v>33</v>
      </c>
      <c r="J60" s="8">
        <v>40</v>
      </c>
      <c r="K60" s="9">
        <v>2010</v>
      </c>
      <c r="L60" s="8">
        <v>1982</v>
      </c>
    </row>
    <row r="61" spans="1:12" s="3" customFormat="1" ht="12">
      <c r="A61" s="8" t="s">
        <v>74</v>
      </c>
      <c r="B61" s="8">
        <f t="shared" si="2"/>
        <v>2</v>
      </c>
      <c r="C61" s="8"/>
      <c r="D61" s="8"/>
      <c r="E61" s="8">
        <v>1</v>
      </c>
      <c r="F61" s="8">
        <v>1</v>
      </c>
      <c r="G61" s="8"/>
      <c r="H61" s="8"/>
      <c r="I61" s="8">
        <v>14</v>
      </c>
      <c r="J61" s="8">
        <v>6</v>
      </c>
      <c r="K61" s="9">
        <v>2004</v>
      </c>
      <c r="L61" s="8">
        <v>1984</v>
      </c>
    </row>
    <row r="62" spans="1:12" s="3" customFormat="1" ht="12">
      <c r="A62" s="12" t="s">
        <v>75</v>
      </c>
      <c r="B62" s="8">
        <f t="shared" si="2"/>
        <v>2</v>
      </c>
      <c r="C62" s="8"/>
      <c r="D62" s="8">
        <v>2</v>
      </c>
      <c r="E62" s="8"/>
      <c r="F62" s="8"/>
      <c r="G62" s="8"/>
      <c r="H62" s="8"/>
      <c r="I62" s="8">
        <v>4</v>
      </c>
      <c r="J62" s="8">
        <v>2</v>
      </c>
      <c r="K62" s="9">
        <v>2017</v>
      </c>
      <c r="L62" s="8">
        <v>1993</v>
      </c>
    </row>
    <row r="63" spans="1:12" s="3" customFormat="1" ht="12">
      <c r="A63" s="8" t="s">
        <v>76</v>
      </c>
      <c r="B63" s="8">
        <f t="shared" si="2"/>
        <v>0</v>
      </c>
      <c r="C63" s="8"/>
      <c r="D63" s="8"/>
      <c r="E63" s="8"/>
      <c r="F63" s="8"/>
      <c r="G63" s="8"/>
      <c r="H63" s="8"/>
      <c r="I63" s="8">
        <v>6</v>
      </c>
      <c r="J63" s="8">
        <v>4</v>
      </c>
      <c r="K63" s="9">
        <v>2014</v>
      </c>
      <c r="L63" s="8">
        <v>1985</v>
      </c>
    </row>
    <row r="64" spans="1:12" s="3" customFormat="1" ht="12">
      <c r="A64" s="8" t="s">
        <v>77</v>
      </c>
      <c r="B64" s="8">
        <f t="shared" si="2"/>
        <v>1</v>
      </c>
      <c r="C64" s="8"/>
      <c r="D64" s="8"/>
      <c r="E64" s="8"/>
      <c r="F64" s="8"/>
      <c r="G64" s="8">
        <v>1</v>
      </c>
      <c r="H64" s="8"/>
      <c r="I64" s="8">
        <v>6</v>
      </c>
      <c r="J64" s="8">
        <v>2</v>
      </c>
      <c r="K64" s="9" t="s">
        <v>78</v>
      </c>
      <c r="L64" s="8">
        <v>2006</v>
      </c>
    </row>
    <row r="65" spans="1:14" s="3" customFormat="1" ht="12">
      <c r="A65" s="8" t="s">
        <v>79</v>
      </c>
      <c r="B65" s="8">
        <f t="shared" si="2"/>
        <v>4</v>
      </c>
      <c r="C65" s="8"/>
      <c r="D65" s="8"/>
      <c r="E65" s="8">
        <v>4</v>
      </c>
      <c r="F65" s="8"/>
      <c r="G65" s="8"/>
      <c r="H65" s="8"/>
      <c r="I65" s="8">
        <v>6</v>
      </c>
      <c r="J65" s="8">
        <v>5</v>
      </c>
      <c r="K65" s="9">
        <v>2016</v>
      </c>
      <c r="L65" s="8">
        <v>1998</v>
      </c>
    </row>
    <row r="66" spans="1:14" s="3" customFormat="1" ht="12">
      <c r="A66" s="8" t="s">
        <v>126</v>
      </c>
      <c r="B66" s="8">
        <f t="shared" si="2"/>
        <v>0</v>
      </c>
      <c r="C66" s="8"/>
      <c r="D66" s="8"/>
      <c r="E66" s="8"/>
      <c r="F66" s="8"/>
      <c r="G66" s="8"/>
      <c r="H66" s="8"/>
      <c r="I66" s="8">
        <v>1</v>
      </c>
      <c r="J66" s="8">
        <v>1</v>
      </c>
      <c r="K66" s="9">
        <v>2011</v>
      </c>
      <c r="L66" s="8">
        <v>2011</v>
      </c>
    </row>
    <row r="67" spans="1:14" s="3" customFormat="1" ht="12">
      <c r="A67" s="8" t="s">
        <v>80</v>
      </c>
      <c r="B67" s="8">
        <f t="shared" si="2"/>
        <v>45</v>
      </c>
      <c r="C67" s="8"/>
      <c r="D67" s="8">
        <v>4</v>
      </c>
      <c r="E67" s="8">
        <v>14</v>
      </c>
      <c r="F67" s="8">
        <v>2</v>
      </c>
      <c r="G67" s="8">
        <v>13</v>
      </c>
      <c r="H67" s="8">
        <v>12</v>
      </c>
      <c r="I67" s="8">
        <v>35</v>
      </c>
      <c r="J67" s="8">
        <v>190</v>
      </c>
      <c r="K67" s="9">
        <v>2016</v>
      </c>
      <c r="L67" s="8">
        <v>1982</v>
      </c>
    </row>
    <row r="68" spans="1:14" s="3" customFormat="1" ht="12">
      <c r="A68" s="8" t="s">
        <v>81</v>
      </c>
      <c r="B68" s="8">
        <f t="shared" si="2"/>
        <v>8</v>
      </c>
      <c r="C68" s="8"/>
      <c r="D68" s="8"/>
      <c r="E68" s="8">
        <v>1</v>
      </c>
      <c r="F68" s="8"/>
      <c r="G68" s="8">
        <v>6</v>
      </c>
      <c r="H68" s="8">
        <v>1</v>
      </c>
      <c r="I68" s="8">
        <v>25</v>
      </c>
      <c r="J68" s="8">
        <v>488</v>
      </c>
      <c r="K68" s="9">
        <v>2015</v>
      </c>
      <c r="L68" s="8">
        <v>1982</v>
      </c>
    </row>
    <row r="69" spans="1:14" s="2" customFormat="1">
      <c r="A69" s="8" t="s">
        <v>82</v>
      </c>
      <c r="B69" s="8">
        <f t="shared" si="2"/>
        <v>13</v>
      </c>
      <c r="C69" s="8"/>
      <c r="D69" s="8">
        <v>1</v>
      </c>
      <c r="E69" s="8">
        <v>2</v>
      </c>
      <c r="F69" s="8"/>
      <c r="G69" s="8">
        <v>2</v>
      </c>
      <c r="H69" s="8">
        <v>8</v>
      </c>
      <c r="I69" s="8">
        <v>36</v>
      </c>
      <c r="J69" s="8">
        <v>1576</v>
      </c>
      <c r="K69" s="9">
        <v>2010</v>
      </c>
      <c r="L69" s="8">
        <v>1982</v>
      </c>
      <c r="M69" s="3"/>
      <c r="N69" s="3"/>
    </row>
    <row r="70" spans="1:14" s="3" customFormat="1" ht="12">
      <c r="A70" s="8" t="s">
        <v>83</v>
      </c>
      <c r="B70" s="8">
        <f t="shared" si="2"/>
        <v>282</v>
      </c>
      <c r="C70" s="8"/>
      <c r="D70" s="8">
        <v>77</v>
      </c>
      <c r="E70" s="8"/>
      <c r="F70" s="8"/>
      <c r="G70" s="8">
        <v>205</v>
      </c>
      <c r="H70" s="8"/>
      <c r="I70" s="8">
        <v>26</v>
      </c>
      <c r="J70" s="8">
        <v>1637</v>
      </c>
      <c r="K70" s="9">
        <v>1994</v>
      </c>
      <c r="L70" s="8">
        <v>1983</v>
      </c>
    </row>
    <row r="71" spans="1:14" s="3" customFormat="1" ht="12">
      <c r="A71" s="8" t="s">
        <v>84</v>
      </c>
      <c r="B71" s="8">
        <f t="shared" si="2"/>
        <v>25</v>
      </c>
      <c r="C71" s="8"/>
      <c r="D71" s="8">
        <v>23</v>
      </c>
      <c r="E71" s="8"/>
      <c r="F71" s="8"/>
      <c r="G71" s="8">
        <v>2</v>
      </c>
      <c r="H71" s="8"/>
      <c r="I71" s="8">
        <v>11</v>
      </c>
      <c r="J71" s="8">
        <v>57</v>
      </c>
      <c r="K71" s="9">
        <v>2013</v>
      </c>
      <c r="L71" s="8">
        <v>1985</v>
      </c>
    </row>
    <row r="72" spans="1:14" s="3" customFormat="1" ht="12">
      <c r="A72" s="8" t="s">
        <v>85</v>
      </c>
      <c r="B72" s="8">
        <f t="shared" si="2"/>
        <v>4</v>
      </c>
      <c r="C72" s="8"/>
      <c r="D72" s="8"/>
      <c r="E72" s="8">
        <v>4</v>
      </c>
      <c r="F72" s="8"/>
      <c r="G72" s="8"/>
      <c r="H72" s="8"/>
      <c r="I72" s="8">
        <v>9</v>
      </c>
      <c r="J72" s="8">
        <v>200</v>
      </c>
      <c r="K72" s="9">
        <v>2011</v>
      </c>
      <c r="L72" s="8">
        <v>2002</v>
      </c>
    </row>
    <row r="73" spans="1:14" s="3" customFormat="1" ht="12">
      <c r="A73" s="8" t="s">
        <v>86</v>
      </c>
      <c r="B73" s="8">
        <f t="shared" si="2"/>
        <v>0</v>
      </c>
      <c r="C73" s="8"/>
      <c r="D73" s="8"/>
      <c r="E73" s="8"/>
      <c r="F73" s="8"/>
      <c r="G73" s="8"/>
      <c r="H73" s="8"/>
      <c r="I73" s="8">
        <v>6</v>
      </c>
      <c r="J73" s="8">
        <v>2202</v>
      </c>
      <c r="K73" s="9">
        <v>2009</v>
      </c>
      <c r="L73" s="8">
        <v>1983</v>
      </c>
    </row>
    <row r="74" spans="1:14" s="3" customFormat="1" ht="12">
      <c r="A74" s="8" t="s">
        <v>87</v>
      </c>
      <c r="B74" s="8">
        <f t="shared" si="2"/>
        <v>41</v>
      </c>
      <c r="C74" s="8"/>
      <c r="D74" s="8">
        <v>2</v>
      </c>
      <c r="E74" s="8">
        <v>23</v>
      </c>
      <c r="F74" s="8">
        <v>10</v>
      </c>
      <c r="G74" s="8">
        <v>6</v>
      </c>
      <c r="H74" s="8"/>
      <c r="I74" s="8">
        <v>36</v>
      </c>
      <c r="J74" s="8">
        <v>160</v>
      </c>
      <c r="K74" s="9">
        <v>2003</v>
      </c>
      <c r="L74" s="8">
        <v>1982</v>
      </c>
    </row>
    <row r="75" spans="1:14" s="3" customFormat="1" ht="12">
      <c r="A75" s="8" t="s">
        <v>92</v>
      </c>
      <c r="B75" s="8">
        <f xml:space="preserve"> D75+E75+F75+G75+H75</f>
        <v>5</v>
      </c>
      <c r="C75" s="8"/>
      <c r="D75" s="8"/>
      <c r="E75" s="8">
        <v>1</v>
      </c>
      <c r="F75" s="8"/>
      <c r="G75" s="8">
        <v>4</v>
      </c>
      <c r="H75" s="8"/>
      <c r="I75" s="8">
        <v>22</v>
      </c>
      <c r="J75" s="8">
        <v>15</v>
      </c>
      <c r="K75" s="9">
        <v>2014</v>
      </c>
      <c r="L75" s="8">
        <v>1987</v>
      </c>
    </row>
    <row r="76" spans="1:14" s="3" customFormat="1" ht="12">
      <c r="A76" s="9" t="s">
        <v>93</v>
      </c>
      <c r="B76" s="8"/>
      <c r="C76" s="8">
        <f xml:space="preserve"> D76+E76+F76+G76+H76</f>
        <v>0</v>
      </c>
      <c r="D76" s="8"/>
      <c r="E76" s="8"/>
      <c r="F76" s="8"/>
      <c r="G76" s="8"/>
      <c r="H76" s="8"/>
      <c r="I76" s="8"/>
      <c r="J76" s="8"/>
      <c r="K76" s="9"/>
      <c r="L76" s="8" t="s">
        <v>94</v>
      </c>
    </row>
    <row r="77" spans="1:14" s="3" customFormat="1" ht="12">
      <c r="A77" s="9" t="s">
        <v>95</v>
      </c>
      <c r="B77" s="8"/>
      <c r="C77" s="8">
        <f xml:space="preserve"> D77+E77+F77+G77+H77</f>
        <v>2</v>
      </c>
      <c r="D77" s="8"/>
      <c r="E77" s="8">
        <v>1</v>
      </c>
      <c r="F77" s="8"/>
      <c r="G77" s="8">
        <v>1</v>
      </c>
      <c r="H77" s="8"/>
      <c r="I77" s="8"/>
      <c r="J77" s="8"/>
      <c r="K77" s="9"/>
      <c r="L77" s="8" t="s">
        <v>94</v>
      </c>
    </row>
    <row r="78" spans="1:14" s="3" customFormat="1" ht="12">
      <c r="A78" s="9" t="s">
        <v>96</v>
      </c>
      <c r="B78" s="8"/>
      <c r="C78" s="8">
        <f xml:space="preserve"> D78+E78+F78+G78+H78</f>
        <v>2</v>
      </c>
      <c r="D78" s="8"/>
      <c r="E78" s="8"/>
      <c r="F78" s="8"/>
      <c r="G78" s="8">
        <v>2</v>
      </c>
      <c r="H78" s="8"/>
      <c r="I78" s="8"/>
      <c r="J78" s="8"/>
      <c r="K78" s="9"/>
      <c r="L78" s="8" t="s">
        <v>94</v>
      </c>
    </row>
    <row r="79" spans="1:14" s="3" customFormat="1" ht="12">
      <c r="A79" s="8" t="s">
        <v>115</v>
      </c>
      <c r="B79" s="8">
        <f xml:space="preserve"> D79+E79+F79+G79+H79</f>
        <v>0</v>
      </c>
      <c r="C79" s="11" t="s">
        <v>110</v>
      </c>
      <c r="D79" s="8"/>
      <c r="E79" s="8"/>
      <c r="F79" s="8"/>
      <c r="G79" s="8"/>
      <c r="H79" s="8"/>
      <c r="I79" s="8">
        <v>3</v>
      </c>
      <c r="J79" s="8">
        <v>2</v>
      </c>
      <c r="K79" s="9">
        <v>2010</v>
      </c>
      <c r="L79" s="8">
        <v>1987</v>
      </c>
    </row>
    <row r="80" spans="1:14" s="3" customFormat="1" ht="12">
      <c r="A80" s="12" t="s">
        <v>89</v>
      </c>
      <c r="B80" s="8">
        <f xml:space="preserve"> D80+E80+F80+G80+H80</f>
        <v>1</v>
      </c>
      <c r="C80" s="11"/>
      <c r="D80" s="8"/>
      <c r="E80" s="8"/>
      <c r="F80" s="8"/>
      <c r="G80" s="8">
        <v>1</v>
      </c>
      <c r="H80" s="8"/>
      <c r="I80" s="8">
        <v>4</v>
      </c>
      <c r="J80" s="8">
        <v>1</v>
      </c>
      <c r="K80" s="9" t="s">
        <v>90</v>
      </c>
      <c r="L80" s="8">
        <v>1994</v>
      </c>
    </row>
    <row r="81" spans="1:12" s="3" customFormat="1" ht="12">
      <c r="A81" s="8" t="s">
        <v>91</v>
      </c>
      <c r="B81" s="8">
        <f t="shared" si="2"/>
        <v>0</v>
      </c>
      <c r="C81" s="8"/>
      <c r="D81" s="8"/>
      <c r="E81" s="8"/>
      <c r="F81" s="8"/>
      <c r="G81" s="8"/>
      <c r="H81" s="8"/>
      <c r="I81" s="8">
        <v>1</v>
      </c>
      <c r="J81" s="8">
        <v>1</v>
      </c>
      <c r="K81" s="9">
        <v>2015</v>
      </c>
      <c r="L81" s="8">
        <v>2015</v>
      </c>
    </row>
    <row r="82" spans="1:12" s="3" customFormat="1" ht="12">
      <c r="A82" s="8" t="s">
        <v>88</v>
      </c>
      <c r="B82" s="8">
        <f xml:space="preserve"> D82+E82+F82+G82+H82</f>
        <v>15</v>
      </c>
      <c r="C82" s="8"/>
      <c r="D82" s="8"/>
      <c r="E82" s="8">
        <v>1</v>
      </c>
      <c r="F82" s="8">
        <v>8</v>
      </c>
      <c r="G82" s="8">
        <v>3</v>
      </c>
      <c r="H82" s="8">
        <v>3</v>
      </c>
      <c r="I82" s="8">
        <v>34</v>
      </c>
      <c r="J82" s="8">
        <v>27</v>
      </c>
      <c r="K82" s="9">
        <v>1995</v>
      </c>
      <c r="L82" s="8">
        <v>1982</v>
      </c>
    </row>
    <row r="83" spans="1:12" s="3" customFormat="1" ht="12">
      <c r="A83" s="8" t="s">
        <v>97</v>
      </c>
      <c r="B83" s="8">
        <f t="shared" ref="B83:B94" si="3" xml:space="preserve"> D83+E83+F83+G83+H83</f>
        <v>32</v>
      </c>
      <c r="C83" s="8"/>
      <c r="D83" s="8">
        <v>16</v>
      </c>
      <c r="E83" s="8">
        <v>10</v>
      </c>
      <c r="F83" s="8">
        <v>6</v>
      </c>
      <c r="G83" s="8"/>
      <c r="H83" s="8"/>
      <c r="I83" s="8">
        <v>32</v>
      </c>
      <c r="J83" s="8">
        <v>1000</v>
      </c>
      <c r="K83" s="9">
        <v>2010</v>
      </c>
      <c r="L83" s="8">
        <v>1982</v>
      </c>
    </row>
    <row r="84" spans="1:12" s="3" customFormat="1" ht="12">
      <c r="A84" s="8" t="s">
        <v>98</v>
      </c>
      <c r="B84" s="8">
        <f t="shared" si="3"/>
        <v>0</v>
      </c>
      <c r="C84" s="8"/>
      <c r="D84" s="8"/>
      <c r="E84" s="8"/>
      <c r="F84" s="8"/>
      <c r="G84" s="8"/>
      <c r="H84" s="8"/>
      <c r="I84" s="8">
        <v>10</v>
      </c>
      <c r="J84" s="8">
        <v>12</v>
      </c>
      <c r="K84" s="9" t="s">
        <v>99</v>
      </c>
      <c r="L84" s="8">
        <v>1986</v>
      </c>
    </row>
    <row r="85" spans="1:12" s="3" customFormat="1" ht="12">
      <c r="A85" s="8" t="s">
        <v>100</v>
      </c>
      <c r="B85" s="8">
        <f t="shared" si="3"/>
        <v>1</v>
      </c>
      <c r="C85" s="8"/>
      <c r="D85" s="8"/>
      <c r="E85" s="8"/>
      <c r="F85" s="8"/>
      <c r="G85" s="8">
        <v>1</v>
      </c>
      <c r="H85" s="8"/>
      <c r="I85" s="8">
        <v>7</v>
      </c>
      <c r="J85" s="8">
        <v>2</v>
      </c>
      <c r="K85" s="9" t="s">
        <v>101</v>
      </c>
      <c r="L85" s="8">
        <v>1984</v>
      </c>
    </row>
    <row r="86" spans="1:12" s="3" customFormat="1" ht="12">
      <c r="A86" s="8" t="s">
        <v>102</v>
      </c>
      <c r="B86" s="8">
        <f t="shared" si="3"/>
        <v>25</v>
      </c>
      <c r="C86" s="8"/>
      <c r="D86" s="8"/>
      <c r="E86" s="8"/>
      <c r="F86" s="8">
        <v>25</v>
      </c>
      <c r="G86" s="8"/>
      <c r="H86" s="8"/>
      <c r="I86" s="8">
        <v>12</v>
      </c>
      <c r="J86" s="8">
        <v>62</v>
      </c>
      <c r="K86" s="9">
        <v>2010</v>
      </c>
      <c r="L86" s="8">
        <v>1982</v>
      </c>
    </row>
    <row r="87" spans="1:12" s="3" customFormat="1" ht="12">
      <c r="A87" s="12" t="s">
        <v>103</v>
      </c>
      <c r="B87" s="8">
        <f t="shared" si="3"/>
        <v>1</v>
      </c>
      <c r="C87" s="8"/>
      <c r="D87" s="8"/>
      <c r="E87" s="8"/>
      <c r="F87" s="8">
        <v>1</v>
      </c>
      <c r="G87" s="8"/>
      <c r="H87" s="8"/>
      <c r="I87" s="8">
        <v>9</v>
      </c>
      <c r="J87" s="8">
        <v>1</v>
      </c>
      <c r="K87" s="9" t="s">
        <v>123</v>
      </c>
      <c r="L87" s="8">
        <v>1986</v>
      </c>
    </row>
    <row r="88" spans="1:12" s="8" customFormat="1" ht="12">
      <c r="A88" s="8" t="s">
        <v>104</v>
      </c>
      <c r="B88" s="8">
        <f t="shared" si="3"/>
        <v>0</v>
      </c>
      <c r="I88" s="8">
        <v>3</v>
      </c>
      <c r="J88" s="8">
        <v>32</v>
      </c>
      <c r="K88" s="9">
        <v>1990</v>
      </c>
      <c r="L88" s="8">
        <v>1984</v>
      </c>
    </row>
    <row r="89" spans="1:12" s="3" customFormat="1" ht="12">
      <c r="A89" s="8" t="s">
        <v>105</v>
      </c>
      <c r="B89" s="8">
        <f t="shared" si="3"/>
        <v>204</v>
      </c>
      <c r="C89" s="8"/>
      <c r="D89" s="8">
        <v>129</v>
      </c>
      <c r="E89" s="8">
        <v>10</v>
      </c>
      <c r="F89" s="8">
        <v>21</v>
      </c>
      <c r="G89" s="8">
        <v>44</v>
      </c>
      <c r="H89" s="8"/>
      <c r="I89" s="8">
        <v>34</v>
      </c>
      <c r="J89" s="8">
        <v>267</v>
      </c>
      <c r="K89" s="9" t="s">
        <v>106</v>
      </c>
      <c r="L89" s="8">
        <v>1983</v>
      </c>
    </row>
    <row r="90" spans="1:12" s="3" customFormat="1" ht="12">
      <c r="A90" s="8" t="s">
        <v>107</v>
      </c>
      <c r="B90" s="8">
        <f t="shared" si="3"/>
        <v>0</v>
      </c>
      <c r="C90" s="8"/>
      <c r="D90" s="8"/>
      <c r="E90" s="8"/>
      <c r="F90" s="8"/>
      <c r="G90" s="8"/>
      <c r="H90" s="8"/>
      <c r="I90" s="8">
        <v>5</v>
      </c>
      <c r="J90" s="8">
        <v>37</v>
      </c>
      <c r="K90" s="9">
        <v>1999</v>
      </c>
      <c r="L90" s="8">
        <v>1984</v>
      </c>
    </row>
    <row r="91" spans="1:12" s="3" customFormat="1" ht="12">
      <c r="A91" s="12" t="s">
        <v>108</v>
      </c>
      <c r="B91" s="8">
        <f xml:space="preserve"> D91+E91+F91+G91+H91</f>
        <v>625</v>
      </c>
      <c r="C91" s="8"/>
      <c r="D91" s="8"/>
      <c r="E91" s="8">
        <v>420</v>
      </c>
      <c r="F91" s="8">
        <v>146</v>
      </c>
      <c r="G91" s="8">
        <v>24</v>
      </c>
      <c r="H91" s="8">
        <v>35</v>
      </c>
      <c r="I91" s="8">
        <v>14</v>
      </c>
      <c r="J91" s="8">
        <v>625</v>
      </c>
      <c r="K91" s="9">
        <v>2017</v>
      </c>
      <c r="L91" s="8">
        <v>1984</v>
      </c>
    </row>
    <row r="92" spans="1:12" s="3" customFormat="1" ht="12">
      <c r="A92" s="8" t="s">
        <v>109</v>
      </c>
      <c r="B92" s="8">
        <f t="shared" si="3"/>
        <v>0</v>
      </c>
      <c r="C92" s="11" t="s">
        <v>110</v>
      </c>
      <c r="D92" s="8"/>
      <c r="E92" s="8"/>
      <c r="F92" s="8"/>
      <c r="G92" s="8"/>
      <c r="H92" s="8"/>
      <c r="I92" s="8">
        <v>5</v>
      </c>
      <c r="J92" s="8">
        <v>20</v>
      </c>
      <c r="K92" s="9">
        <v>2001</v>
      </c>
      <c r="L92" s="8">
        <v>1984</v>
      </c>
    </row>
    <row r="93" spans="1:12" s="3" customFormat="1" ht="12">
      <c r="A93" s="8" t="s">
        <v>111</v>
      </c>
      <c r="B93" s="8">
        <f t="shared" si="3"/>
        <v>2</v>
      </c>
      <c r="C93" s="8"/>
      <c r="D93" s="8"/>
      <c r="E93" s="8"/>
      <c r="F93" s="8">
        <v>2</v>
      </c>
      <c r="G93" s="8"/>
      <c r="H93" s="8"/>
      <c r="I93" s="8">
        <v>15</v>
      </c>
      <c r="J93" s="8">
        <v>29</v>
      </c>
      <c r="K93" s="9">
        <v>2001</v>
      </c>
      <c r="L93" s="8">
        <v>1984</v>
      </c>
    </row>
    <row r="94" spans="1:12" s="3" customFormat="1" ht="12">
      <c r="A94" s="8" t="s">
        <v>112</v>
      </c>
      <c r="B94" s="8">
        <f t="shared" si="3"/>
        <v>476</v>
      </c>
      <c r="C94" s="8"/>
      <c r="D94" s="8">
        <v>39</v>
      </c>
      <c r="E94" s="8">
        <v>193</v>
      </c>
      <c r="F94" s="8">
        <v>50</v>
      </c>
      <c r="G94" s="8">
        <v>193</v>
      </c>
      <c r="H94" s="8">
        <v>1</v>
      </c>
      <c r="I94" s="8">
        <v>35</v>
      </c>
      <c r="J94" s="8">
        <v>1152</v>
      </c>
      <c r="K94" s="9">
        <v>2000</v>
      </c>
      <c r="L94" s="8">
        <v>1982</v>
      </c>
    </row>
    <row r="95" spans="1:12" s="3" customFormat="1" ht="12">
      <c r="A95" s="12" t="s">
        <v>113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s="3" customFormat="1" ht="12">
      <c r="A96" s="13" t="s">
        <v>114</v>
      </c>
      <c r="B96" s="8">
        <f xml:space="preserve"> D96+E96+F96+G96+H96</f>
        <v>1</v>
      </c>
      <c r="C96" s="8"/>
      <c r="D96" s="8"/>
      <c r="E96" s="8"/>
      <c r="F96" s="8"/>
      <c r="G96" s="8">
        <v>1</v>
      </c>
      <c r="H96" s="8"/>
      <c r="I96" s="8">
        <v>1</v>
      </c>
      <c r="J96" s="8"/>
      <c r="K96" s="8">
        <v>2017</v>
      </c>
      <c r="L96" s="8">
        <v>2017</v>
      </c>
    </row>
    <row r="97" spans="1:15" s="3" customFormat="1" ht="12">
      <c r="A97" s="8" t="s">
        <v>116</v>
      </c>
      <c r="B97" s="8">
        <f t="shared" ref="B97:B98" si="4" xml:space="preserve"> D97+E97+F97+G97+H97</f>
        <v>1</v>
      </c>
      <c r="C97" s="11"/>
      <c r="D97" s="8"/>
      <c r="E97" s="8"/>
      <c r="F97" s="8">
        <v>1</v>
      </c>
      <c r="G97" s="8"/>
      <c r="H97" s="8"/>
      <c r="I97" s="8">
        <v>2</v>
      </c>
      <c r="J97" s="8">
        <v>3</v>
      </c>
      <c r="K97" s="8">
        <v>1997</v>
      </c>
      <c r="L97" s="8">
        <v>1997</v>
      </c>
    </row>
    <row r="98" spans="1:15" s="3" customFormat="1">
      <c r="A98" s="8"/>
      <c r="B98" s="8">
        <f t="shared" si="4"/>
        <v>0</v>
      </c>
      <c r="C98" s="8"/>
      <c r="D98" s="8"/>
      <c r="E98" s="8"/>
      <c r="F98" s="8"/>
      <c r="G98" s="8"/>
      <c r="H98" s="8"/>
      <c r="I98" s="8"/>
      <c r="J98" s="14"/>
      <c r="K98" s="12"/>
      <c r="L98" s="8"/>
      <c r="M98" s="2"/>
      <c r="N98" s="2"/>
    </row>
    <row r="99" spans="1:15" s="3" customFormat="1">
      <c r="A99" s="8" t="s">
        <v>117</v>
      </c>
      <c r="B99" s="8">
        <f>SUM(B3:B98)</f>
        <v>7061</v>
      </c>
      <c r="C99" s="8"/>
      <c r="D99" s="8"/>
      <c r="E99" s="8"/>
      <c r="F99" s="8"/>
      <c r="G99" s="8"/>
      <c r="H99" s="8"/>
      <c r="I99" s="12" t="s">
        <v>118</v>
      </c>
      <c r="J99" s="12">
        <v>17067</v>
      </c>
      <c r="K99" s="12">
        <v>2012</v>
      </c>
      <c r="L99" s="8"/>
      <c r="M99" s="2"/>
      <c r="N99" s="2"/>
    </row>
    <row r="100" spans="1:15" s="3" customFormat="1">
      <c r="A100" s="8" t="s">
        <v>119</v>
      </c>
      <c r="B100" s="11">
        <f>COUNTIF(B3:B98, "&gt;=1")</f>
        <v>68</v>
      </c>
      <c r="C100" s="8"/>
      <c r="D100" s="8"/>
      <c r="E100" s="8"/>
      <c r="F100" s="8"/>
      <c r="G100" s="8"/>
      <c r="H100" s="8"/>
      <c r="I100" s="12" t="s">
        <v>118</v>
      </c>
      <c r="J100" s="12">
        <v>68</v>
      </c>
      <c r="K100" s="14" t="s">
        <v>124</v>
      </c>
      <c r="L100" s="8"/>
      <c r="M100" s="2"/>
      <c r="N100" s="2"/>
    </row>
    <row r="101" spans="1:15" s="3" customForma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"/>
      <c r="N101" s="2"/>
    </row>
    <row r="102" spans="1:15" s="3" customFormat="1">
      <c r="A102" s="12" t="s">
        <v>120</v>
      </c>
      <c r="B102" s="8"/>
      <c r="C102" s="8"/>
      <c r="D102" s="8"/>
      <c r="E102" s="8"/>
      <c r="F102" s="8"/>
      <c r="G102" s="8"/>
      <c r="H102" s="8"/>
      <c r="I102" s="8" t="s">
        <v>121</v>
      </c>
      <c r="J102" s="8"/>
      <c r="K102" s="8"/>
      <c r="L102" s="8"/>
      <c r="M102" s="2"/>
      <c r="N102" s="2"/>
    </row>
    <row r="103" spans="1:15" s="2" customFormat="1">
      <c r="A103" s="13" t="s">
        <v>122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O103" s="3"/>
    </row>
  </sheetData>
  <printOptions gridLines="1" gridLinesSet="0"/>
  <pageMargins left="0.4" right="0.46" top="0.5" bottom="0.5" header="0.5" footer="0.5"/>
  <pageSetup scale="84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</dc:creator>
  <cp:lastModifiedBy>Tom Forwood Jr</cp:lastModifiedBy>
  <dcterms:created xsi:type="dcterms:W3CDTF">2017-12-28T18:01:38Z</dcterms:created>
  <dcterms:modified xsi:type="dcterms:W3CDTF">2018-01-02T01:41:47Z</dcterms:modified>
</cp:coreProperties>
</file>